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5182FFEF-FDDE-4F5F-AE4D-F787AF77F83D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Water Softe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C42" i="1"/>
  <c r="C40" i="1"/>
  <c r="C37" i="1"/>
  <c r="C26" i="1" l="1"/>
  <c r="G37" i="1" l="1"/>
  <c r="G42" i="1" s="1"/>
  <c r="G44" i="1" s="1"/>
  <c r="C44" i="1"/>
  <c r="F45" i="1" l="1"/>
</calcChain>
</file>

<file path=xl/sharedStrings.xml><?xml version="1.0" encoding="utf-8"?>
<sst xmlns="http://schemas.openxmlformats.org/spreadsheetml/2006/main" count="84" uniqueCount="64">
  <si>
    <t>Traditional Installation</t>
  </si>
  <si>
    <t xml:space="preserve"> </t>
  </si>
  <si>
    <t>Connect onto supply</t>
  </si>
  <si>
    <t>Pressurize system and check for leaks</t>
  </si>
  <si>
    <t xml:space="preserve">Pressurize system and check for leaks </t>
  </si>
  <si>
    <t xml:space="preserve">Install Finish Frame 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</si>
  <si>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</si>
  <si>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</si>
  <si>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</si>
  <si>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</si>
  <si>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</si>
  <si>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</si>
  <si>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</si>
  <si>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</si>
  <si>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</si>
  <si>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</si>
  <si>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</si>
  <si>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</si>
  <si>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</si>
  <si>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</si>
  <si>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</si>
  <si>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ServiceBox™ Cost Analysis</t>
  </si>
  <si>
    <t>ServiceBox™ Installation</t>
  </si>
  <si>
    <t>Cost</t>
  </si>
  <si>
    <t>Rough-In</t>
  </si>
  <si>
    <t>Trim Out</t>
  </si>
  <si>
    <t>Minutes</t>
  </si>
  <si>
    <t>Gather all parts  and tools necessary for complete assembly: Saw, Pex tool, etc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</si>
  <si>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</si>
  <si>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</si>
  <si>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</si>
  <si>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</si>
  <si>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</si>
  <si>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</si>
  <si>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</si>
  <si>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</si>
  <si>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</si>
  <si>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</si>
  <si>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</si>
  <si>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</si>
  <si>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</si>
  <si>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>Water Softener</t>
  </si>
  <si>
    <t>3/4" Sweat Elbow</t>
  </si>
  <si>
    <t>1/2" Sweat Elbow</t>
  </si>
  <si>
    <t>3/4" PEX x FIP transition fittings for Loop</t>
  </si>
  <si>
    <t>1/2 Type M Copper. Rigid Tubing (foot)</t>
  </si>
  <si>
    <t>Bracketing for stubout pair / brine line</t>
  </si>
  <si>
    <t>3/4" x 3/4 x 1/2" Tee</t>
  </si>
  <si>
    <t>3/4" Sweat x PEX transition adapters</t>
  </si>
  <si>
    <t>1/2" Sweat x PEX transition adapter</t>
  </si>
  <si>
    <t>1/2 connection ring</t>
  </si>
  <si>
    <t>3/4 Copper. Rigid Tubing (foot)</t>
  </si>
  <si>
    <t>1/2 escutcheon</t>
  </si>
  <si>
    <t>3/4 escutcheons</t>
  </si>
  <si>
    <t>1/2" F.SWT x FIP (for brine)</t>
  </si>
  <si>
    <t>1/2" MIP x Barb (for brine)</t>
  </si>
  <si>
    <t>Cut / Clean / deburr / solder</t>
  </si>
  <si>
    <t>Cut loop and Drop test</t>
  </si>
  <si>
    <t>Make PEX connections</t>
  </si>
  <si>
    <t xml:space="preserve">ServiceBox™ </t>
  </si>
  <si>
    <t>687-1F</t>
  </si>
  <si>
    <t>Inlet/Outlet Connection Rings</t>
  </si>
  <si>
    <t>Screws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</si>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</sst>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164" fontId="3" fillId="6" borderId="5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top" wrapText="1" indent="1"/>
    </xf>
    <xf numFmtId="0" fontId="12" fillId="6" borderId="0" xfId="0" applyFont="1" applyFill="1" applyAlignment="1">
      <alignment horizontal="center" vertical="top"/>
    </xf>
    <xf numFmtId="0" fontId="19" fillId="0" borderId="0" xfId="0" applyFont="1" applyAlignment="1">
      <alignment horizontal="left" wrapText="1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5" borderId="5" xfId="0" applyFill="1" applyBorder="1" applyAlignment="1">
      <alignment horizontal="center"/>
    </xf>
    <xf numFmtId="0" fontId="0" fillId="0" borderId="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5" fillId="5" borderId="5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indent="7"/>
    </xf>
    <xf numFmtId="0" fontId="13" fillId="0" borderId="1" xfId="0" applyFont="1" applyBorder="1" applyAlignment="1">
      <alignment horizontal="left" vertical="center" wrapText="1" indent="7"/>
    </xf>
    <xf numFmtId="0" fontId="7" fillId="5" borderId="6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3</xdr:row>
      <xdr:rowOff>112164</xdr:rowOff>
    </xdr:from>
    <xdr:to>
      <xdr:col>5</xdr:col>
      <xdr:colOff>2371723</xdr:colOff>
      <xdr:row>3</xdr:row>
      <xdr:rowOff>3038472</xdr:rowOff>
    </xdr:to>
    <xdr:pic>
      <xdr:nvPicPr>
        <xdr:cNvPr id="2" name="Picture 1" descr="undefined">
          <a:extLst>
            <a:ext uri="{FF2B5EF4-FFF2-40B4-BE49-F238E27FC236}">
              <a16:creationId xmlns:a16="http://schemas.microsoft.com/office/drawing/2014/main" id="{8CBA1198-8BDD-6E57-C97B-6182A6F7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112289"/>
          <a:ext cx="1924048" cy="292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1295400</xdr:colOff>
      <xdr:row>3</xdr:row>
      <xdr:rowOff>1419224</xdr:rowOff>
    </xdr:from>
    <xdr:to>
      <xdr:col>2</xdr:col>
      <xdr:colOff>976910</xdr:colOff>
      <xdr:row>3</xdr:row>
      <xdr:rowOff>3018179</xdr:rowOff>
    </xdr:to>
    <xdr:pic>
      <xdr:nvPicPr>
        <xdr:cNvPr id="4" name="EE2DD256-7799-43D9-A993-382A84E7937E">
          <a:extLst>
            <a:ext uri="{FF2B5EF4-FFF2-40B4-BE49-F238E27FC236}">
              <a16:creationId xmlns:a16="http://schemas.microsoft.com/office/drawing/2014/main" id="{151553B1-128B-4E8C-9F57-0398DD104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59" t="29583"/>
        <a:stretch/>
      </xdr:blipFill>
      <xdr:spPr bwMode="auto">
        <a:xfrm>
          <a:off x="2076450" y="2419349"/>
          <a:ext cx="2329460" cy="159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47625</xdr:rowOff>
    </xdr:from>
    <xdr:to>
      <xdr:col>1</xdr:col>
      <xdr:colOff>1243629</xdr:colOff>
      <xdr:row>3</xdr:row>
      <xdr:rowOff>1819275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6C5CA3-8BE7-BC18-4174-E77B211A2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168" r="28571"/>
        <a:stretch/>
      </xdr:blipFill>
      <xdr:spPr>
        <a:xfrm>
          <a:off x="47625" y="1047750"/>
          <a:ext cx="1977054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workbookViewId="0">
      <selection activeCell="H4" sqref="H4"/>
    </sheetView>
  </sheetViews>
  <sheetFormatPr defaultRowHeight="15" x14ac:dyDescent="0.25"/>
  <cols>
    <col min="1" max="1" width="11.7109375" customWidth="1"/>
    <col min="2" max="2" width="39.7109375" customWidth="1"/>
    <col min="3" max="3" width="15.42578125" style="4" customWidth="1"/>
    <col min="4" max="4" width="2" customWidth="1"/>
    <col min="5" max="5" width="11.7109375" style="4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36" t="s">
        <v>21</v>
      </c>
      <c r="B1" s="36"/>
      <c r="C1" s="36"/>
      <c r="D1" s="36"/>
      <c r="E1" s="36"/>
      <c r="F1" s="36"/>
      <c r="G1" s="36"/>
    </row>
    <row r="2" spans="1:7" ht="26.25" x14ac:dyDescent="0.4">
      <c r="A2" s="41" t="s">
        <v>41</v>
      </c>
      <c r="B2" s="41"/>
      <c r="C2" s="41"/>
      <c r="D2" s="41"/>
      <c r="E2" s="41"/>
      <c r="F2" s="41"/>
      <c r="G2" s="41"/>
    </row>
    <row r="3" spans="1:7" ht="44.25" customHeight="1" x14ac:dyDescent="0.25">
      <c r="A3" s="69" t="s">
        <v>63</v>
      </c>
      <c r="B3" s="70"/>
      <c r="C3" s="70"/>
      <c r="D3" s="70"/>
      <c r="E3" s="70"/>
      <c r="F3" s="70"/>
      <c r="G3" s="70"/>
    </row>
    <row r="4" spans="1:7" ht="246" customHeight="1" x14ac:dyDescent="0.25">
      <c r="A4" s="40"/>
      <c r="B4" s="40"/>
      <c r="C4" s="40"/>
      <c r="D4" s="68"/>
      <c r="E4" s="40"/>
      <c r="F4" s="40"/>
      <c r="G4" s="40"/>
    </row>
    <row r="5" spans="1:7" ht="18.75" x14ac:dyDescent="0.25">
      <c r="A5" s="37" t="s">
        <v>0</v>
      </c>
      <c r="B5" s="37"/>
      <c r="C5" s="37"/>
      <c r="D5" s="68"/>
      <c r="E5" s="38" t="s">
        <v>22</v>
      </c>
      <c r="F5" s="38"/>
      <c r="G5" s="38"/>
    </row>
    <row r="6" spans="1:7" ht="21" x14ac:dyDescent="0.25">
      <c r="A6" s="39" t="s">
        <v>36</v>
      </c>
      <c r="B6" s="39"/>
      <c r="C6" s="4" t="s">
        <v>23</v>
      </c>
      <c r="D6" s="68"/>
      <c r="E6" s="39" t="s">
        <v>36</v>
      </c>
      <c r="F6" s="39"/>
      <c r="G6" s="4" t="s">
        <v>23</v>
      </c>
    </row>
    <row r="7" spans="1:7" ht="15.75" x14ac:dyDescent="0.25">
      <c r="A7" s="42" t="s">
        <v>24</v>
      </c>
      <c r="B7" s="43"/>
      <c r="C7" s="44"/>
      <c r="D7" s="68"/>
      <c r="E7" s="42" t="s">
        <v>24</v>
      </c>
      <c r="F7" s="43"/>
      <c r="G7" s="44"/>
    </row>
    <row r="8" spans="1:7" x14ac:dyDescent="0.25">
      <c r="A8" s="1">
        <v>4</v>
      </c>
      <c r="B8" s="11" t="s">
        <v>42</v>
      </c>
      <c r="C8" s="23">
        <v>5.36</v>
      </c>
      <c r="D8" s="68"/>
      <c r="E8" s="1">
        <v>1</v>
      </c>
      <c r="F8" s="11" t="s">
        <v>59</v>
      </c>
      <c r="G8" s="23">
        <v>41.55</v>
      </c>
    </row>
    <row r="9" spans="1:7" x14ac:dyDescent="0.25">
      <c r="A9" s="1">
        <v>1</v>
      </c>
      <c r="B9" s="11" t="s">
        <v>43</v>
      </c>
      <c r="C9" s="23">
        <v>0.61</v>
      </c>
      <c r="D9" s="68"/>
      <c r="E9" s="1">
        <v>2</v>
      </c>
      <c r="F9" s="11" t="s">
        <v>61</v>
      </c>
      <c r="G9" s="23">
        <v>0.52</v>
      </c>
    </row>
    <row r="10" spans="1:7" x14ac:dyDescent="0.25">
      <c r="A10" s="1">
        <v>1</v>
      </c>
      <c r="B10" s="11" t="s">
        <v>47</v>
      </c>
      <c r="C10" s="23">
        <v>1.38</v>
      </c>
      <c r="D10" s="68"/>
      <c r="E10" s="1">
        <v>1</v>
      </c>
      <c r="F10" s="11" t="s">
        <v>50</v>
      </c>
      <c r="G10" s="23">
        <v>0.15</v>
      </c>
    </row>
    <row r="11" spans="1:7" x14ac:dyDescent="0.25">
      <c r="A11" s="1">
        <v>1</v>
      </c>
      <c r="B11" s="11" t="s">
        <v>49</v>
      </c>
      <c r="C11" s="23">
        <v>2.31</v>
      </c>
      <c r="D11" s="68"/>
      <c r="E11" s="1">
        <v>2</v>
      </c>
      <c r="F11" s="11" t="s">
        <v>62</v>
      </c>
      <c r="G11" s="23">
        <v>0.28499999999999998</v>
      </c>
    </row>
    <row r="12" spans="1:7" x14ac:dyDescent="0.25">
      <c r="A12" s="1">
        <v>2</v>
      </c>
      <c r="B12" s="11" t="s">
        <v>48</v>
      </c>
      <c r="C12" s="23">
        <v>9.93</v>
      </c>
      <c r="D12" s="68"/>
      <c r="E12" s="1" t="s">
        <v>1</v>
      </c>
      <c r="F12" s="3" t="s">
        <v>1</v>
      </c>
      <c r="G12" s="2" t="s">
        <v>1</v>
      </c>
    </row>
    <row r="13" spans="1:7" x14ac:dyDescent="0.25">
      <c r="A13" s="1">
        <v>1</v>
      </c>
      <c r="B13" s="11" t="s">
        <v>50</v>
      </c>
      <c r="C13" s="23">
        <v>0.15</v>
      </c>
      <c r="D13" s="68"/>
      <c r="E13" s="1"/>
      <c r="F13" s="3"/>
      <c r="G13" s="2"/>
    </row>
    <row r="14" spans="1:7" x14ac:dyDescent="0.25">
      <c r="A14" s="1">
        <v>2</v>
      </c>
      <c r="B14" s="11" t="s">
        <v>61</v>
      </c>
      <c r="C14" s="23">
        <v>0.52</v>
      </c>
      <c r="D14" s="68"/>
      <c r="E14" s="1"/>
      <c r="F14" s="3"/>
      <c r="G14" s="2"/>
    </row>
    <row r="15" spans="1:7" x14ac:dyDescent="0.25">
      <c r="A15" s="1">
        <v>2</v>
      </c>
      <c r="B15" s="11" t="s">
        <v>51</v>
      </c>
      <c r="C15" s="23">
        <v>3.57</v>
      </c>
      <c r="D15" s="68"/>
      <c r="E15" s="1"/>
      <c r="F15" s="3"/>
      <c r="G15" s="2"/>
    </row>
    <row r="16" spans="1:7" x14ac:dyDescent="0.25">
      <c r="A16" s="1">
        <v>2</v>
      </c>
      <c r="B16" s="11" t="s">
        <v>45</v>
      </c>
      <c r="C16" s="23">
        <v>2.2200000000000002</v>
      </c>
      <c r="D16" s="68"/>
      <c r="E16" s="1"/>
      <c r="F16" s="3"/>
      <c r="G16" s="2"/>
    </row>
    <row r="17" spans="1:7" x14ac:dyDescent="0.25">
      <c r="A17" s="1">
        <v>1</v>
      </c>
      <c r="B17" s="11" t="s">
        <v>46</v>
      </c>
      <c r="C17" s="23">
        <v>6.16</v>
      </c>
      <c r="D17" s="68"/>
      <c r="E17" s="27"/>
      <c r="F17" s="28"/>
      <c r="G17" s="29"/>
    </row>
    <row r="18" spans="1:7" ht="15.75" x14ac:dyDescent="0.25">
      <c r="A18" s="51" t="s">
        <v>25</v>
      </c>
      <c r="B18" s="52"/>
      <c r="C18" s="53"/>
      <c r="D18" s="68"/>
      <c r="E18" s="51" t="s">
        <v>25</v>
      </c>
      <c r="F18" s="52"/>
      <c r="G18" s="53"/>
    </row>
    <row r="19" spans="1:7" x14ac:dyDescent="0.25">
      <c r="A19" s="1">
        <v>1</v>
      </c>
      <c r="B19" s="11" t="s">
        <v>54</v>
      </c>
      <c r="C19" s="23">
        <v>2.19</v>
      </c>
      <c r="D19" s="68"/>
      <c r="E19" s="1">
        <v>1</v>
      </c>
      <c r="F19" s="12" t="s">
        <v>60</v>
      </c>
      <c r="G19" s="23">
        <v>1.17</v>
      </c>
    </row>
    <row r="20" spans="1:7" x14ac:dyDescent="0.25">
      <c r="A20" s="1">
        <v>1</v>
      </c>
      <c r="B20" s="11" t="s">
        <v>55</v>
      </c>
      <c r="C20" s="32">
        <v>0.87</v>
      </c>
      <c r="D20" s="68"/>
      <c r="E20" s="30"/>
      <c r="F20" s="31"/>
      <c r="G20" s="32"/>
    </row>
    <row r="21" spans="1:7" x14ac:dyDescent="0.25">
      <c r="A21" s="1">
        <v>1</v>
      </c>
      <c r="B21" s="11" t="s">
        <v>52</v>
      </c>
      <c r="C21" s="32">
        <v>0.11</v>
      </c>
      <c r="D21" s="68"/>
      <c r="E21" s="30"/>
      <c r="F21" s="31"/>
      <c r="G21" s="32"/>
    </row>
    <row r="22" spans="1:7" x14ac:dyDescent="0.25">
      <c r="A22" s="1">
        <v>2</v>
      </c>
      <c r="B22" s="11" t="s">
        <v>53</v>
      </c>
      <c r="C22" s="32">
        <v>0.25</v>
      </c>
      <c r="D22" s="68"/>
      <c r="E22" s="30"/>
      <c r="F22" s="31"/>
      <c r="G22" s="32"/>
    </row>
    <row r="23" spans="1:7" x14ac:dyDescent="0.25">
      <c r="A23" s="1">
        <v>2</v>
      </c>
      <c r="B23" s="11" t="s">
        <v>44</v>
      </c>
      <c r="C23" s="32">
        <v>4.16</v>
      </c>
      <c r="D23" s="68"/>
      <c r="E23" s="30"/>
      <c r="F23" s="31"/>
      <c r="G23" s="32"/>
    </row>
    <row r="24" spans="1:7" ht="10.5" customHeight="1" x14ac:dyDescent="0.25">
      <c r="A24" s="47"/>
      <c r="B24" s="47"/>
      <c r="C24" s="47"/>
      <c r="D24" s="68"/>
      <c r="E24" s="50"/>
      <c r="F24" s="50"/>
      <c r="G24" s="50"/>
    </row>
    <row r="25" spans="1:7" ht="21" customHeight="1" x14ac:dyDescent="0.35">
      <c r="A25" s="35" t="s">
        <v>34</v>
      </c>
      <c r="B25" s="35"/>
      <c r="C25" s="4" t="s">
        <v>26</v>
      </c>
      <c r="D25" s="68"/>
      <c r="E25" s="35" t="s">
        <v>34</v>
      </c>
      <c r="F25" s="35"/>
      <c r="G25" s="4" t="s">
        <v>26</v>
      </c>
    </row>
    <row r="26" spans="1:7" ht="31.5" x14ac:dyDescent="0.25">
      <c r="A26" s="7" t="s">
        <v>35</v>
      </c>
      <c r="B26" s="24">
        <v>40</v>
      </c>
      <c r="C26" s="8">
        <f>B26/60</f>
        <v>0.66666666666666663</v>
      </c>
      <c r="D26" s="68"/>
      <c r="E26" s="6"/>
      <c r="F26" s="6"/>
      <c r="G26" s="4"/>
    </row>
    <row r="27" spans="1:7" ht="15.75" x14ac:dyDescent="0.25">
      <c r="A27" s="42" t="s">
        <v>24</v>
      </c>
      <c r="B27" s="43"/>
      <c r="C27" s="44"/>
      <c r="D27" s="68"/>
      <c r="E27" s="42" t="s">
        <v>24</v>
      </c>
      <c r="F27" s="43"/>
      <c r="G27" s="44"/>
    </row>
    <row r="28" spans="1:7" ht="30" customHeight="1" x14ac:dyDescent="0.25">
      <c r="A28" s="45" t="s">
        <v>27</v>
      </c>
      <c r="B28" s="46"/>
      <c r="C28" s="25">
        <v>8</v>
      </c>
      <c r="D28" s="68"/>
      <c r="E28" s="45" t="s">
        <v>37</v>
      </c>
      <c r="F28" s="46"/>
      <c r="G28" s="25">
        <v>2</v>
      </c>
    </row>
    <row r="29" spans="1:7" ht="30" customHeight="1" x14ac:dyDescent="0.25">
      <c r="A29" s="45" t="s">
        <v>40</v>
      </c>
      <c r="B29" s="46"/>
      <c r="C29" s="25">
        <v>7</v>
      </c>
      <c r="D29" s="68"/>
      <c r="E29" s="45" t="s">
        <v>2</v>
      </c>
      <c r="F29" s="46"/>
      <c r="G29" s="25">
        <v>5</v>
      </c>
    </row>
    <row r="30" spans="1:7" ht="15" customHeight="1" x14ac:dyDescent="0.25">
      <c r="A30" s="45" t="s">
        <v>56</v>
      </c>
      <c r="B30" s="46"/>
      <c r="C30" s="25">
        <v>20</v>
      </c>
      <c r="D30" s="68"/>
      <c r="E30" s="48" t="s">
        <v>3</v>
      </c>
      <c r="F30" s="49"/>
      <c r="G30" s="25">
        <v>4</v>
      </c>
    </row>
    <row r="31" spans="1:7" x14ac:dyDescent="0.25">
      <c r="A31" s="45" t="s">
        <v>58</v>
      </c>
      <c r="B31" s="46"/>
      <c r="C31" s="25">
        <v>5</v>
      </c>
      <c r="D31" s="68"/>
      <c r="E31" s="61"/>
      <c r="F31" s="62"/>
      <c r="G31" s="10"/>
    </row>
    <row r="32" spans="1:7" x14ac:dyDescent="0.25">
      <c r="A32" s="45" t="s">
        <v>4</v>
      </c>
      <c r="B32" s="46"/>
      <c r="C32" s="25">
        <v>5</v>
      </c>
      <c r="D32" s="68"/>
      <c r="E32" s="61"/>
      <c r="F32" s="62"/>
      <c r="G32" s="10"/>
    </row>
    <row r="33" spans="1:7" ht="15.75" x14ac:dyDescent="0.25">
      <c r="A33" s="58" t="s">
        <v>25</v>
      </c>
      <c r="B33" s="59"/>
      <c r="C33" s="60"/>
      <c r="D33" s="68"/>
      <c r="E33" s="58" t="s">
        <v>25</v>
      </c>
      <c r="F33" s="59"/>
      <c r="G33" s="60"/>
    </row>
    <row r="34" spans="1:7" ht="15" customHeight="1" x14ac:dyDescent="0.25">
      <c r="A34" s="45" t="s">
        <v>57</v>
      </c>
      <c r="B34" s="46"/>
      <c r="C34" s="26">
        <v>4</v>
      </c>
      <c r="D34" s="68"/>
      <c r="E34" s="45" t="s">
        <v>5</v>
      </c>
      <c r="F34" s="46"/>
      <c r="G34" s="26">
        <v>0.1</v>
      </c>
    </row>
    <row r="35" spans="1:7" ht="15" customHeight="1" x14ac:dyDescent="0.25">
      <c r="A35" s="45" t="s">
        <v>56</v>
      </c>
      <c r="B35" s="46"/>
      <c r="C35" s="34">
        <v>10</v>
      </c>
      <c r="D35" s="68"/>
      <c r="E35" s="33"/>
      <c r="F35" s="33"/>
      <c r="G35" s="34"/>
    </row>
    <row r="36" spans="1:7" ht="15" customHeight="1" x14ac:dyDescent="0.25">
      <c r="A36" s="45" t="s">
        <v>4</v>
      </c>
      <c r="B36" s="46"/>
      <c r="C36" s="34">
        <v>5</v>
      </c>
      <c r="D36" s="68"/>
      <c r="E36" s="33"/>
      <c r="F36" s="33"/>
      <c r="G36" s="34"/>
    </row>
    <row r="37" spans="1:7" ht="18.75" x14ac:dyDescent="0.3">
      <c r="A37" s="66" t="s">
        <v>28</v>
      </c>
      <c r="B37" s="66"/>
      <c r="C37" s="14">
        <f>SUM(C28:C32)+C34+C35+C36</f>
        <v>64</v>
      </c>
      <c r="D37" s="68"/>
      <c r="E37" s="66" t="s">
        <v>28</v>
      </c>
      <c r="F37" s="66"/>
      <c r="G37" s="15">
        <f>SUM(G28:G30)+G34</f>
        <v>11.1</v>
      </c>
    </row>
    <row r="38" spans="1:7" ht="10.5" customHeight="1" x14ac:dyDescent="0.25">
      <c r="A38" s="57"/>
      <c r="B38" s="57"/>
      <c r="C38" s="57"/>
      <c r="D38" s="68"/>
      <c r="E38" s="57"/>
      <c r="F38" s="57"/>
      <c r="G38" s="57"/>
    </row>
    <row r="39" spans="1:7" ht="10.5" customHeight="1" x14ac:dyDescent="0.25">
      <c r="A39" s="21"/>
      <c r="B39" s="21"/>
      <c r="C39" s="13"/>
      <c r="D39" s="68"/>
      <c r="E39" s="21"/>
      <c r="F39" s="21"/>
      <c r="G39" s="13"/>
    </row>
    <row r="40" spans="1:7" ht="23.25" x14ac:dyDescent="0.25">
      <c r="A40" s="67" t="s">
        <v>33</v>
      </c>
      <c r="B40" s="67"/>
      <c r="C40" s="20">
        <f>C8+C9+C10+C11+C12+C13+C14+C15+C16+C17+C19+C20+C21+C22+C23</f>
        <v>39.789999999999992</v>
      </c>
      <c r="D40" s="68"/>
      <c r="E40" s="67" t="s">
        <v>33</v>
      </c>
      <c r="F40" s="67"/>
      <c r="G40" s="22">
        <f>G8+G9+G10+G11+G19</f>
        <v>43.674999999999997</v>
      </c>
    </row>
    <row r="41" spans="1:7" x14ac:dyDescent="0.25">
      <c r="A41" s="5"/>
      <c r="B41" s="5"/>
      <c r="C41" s="5"/>
      <c r="D41" s="68"/>
    </row>
    <row r="42" spans="1:7" ht="23.25" x14ac:dyDescent="0.25">
      <c r="A42" s="67" t="s">
        <v>29</v>
      </c>
      <c r="B42" s="67"/>
      <c r="C42" s="16">
        <f>C37*C26</f>
        <v>42.666666666666664</v>
      </c>
      <c r="D42" s="68"/>
      <c r="E42" s="67" t="s">
        <v>29</v>
      </c>
      <c r="F42" s="67"/>
      <c r="G42" s="17">
        <f>G37*C26</f>
        <v>7.3999999999999995</v>
      </c>
    </row>
    <row r="43" spans="1:7" x14ac:dyDescent="0.25">
      <c r="D43" s="68"/>
    </row>
    <row r="44" spans="1:7" ht="31.5" x14ac:dyDescent="0.25">
      <c r="A44" s="65" t="s">
        <v>32</v>
      </c>
      <c r="B44" s="65"/>
      <c r="C44" s="18">
        <f>C40+C42</f>
        <v>82.456666666666649</v>
      </c>
      <c r="D44" s="68"/>
      <c r="E44" s="65" t="s">
        <v>32</v>
      </c>
      <c r="F44" s="65"/>
      <c r="G44" s="19">
        <f>G40+G42</f>
        <v>51.074999999999996</v>
      </c>
    </row>
    <row r="45" spans="1:7" ht="54" customHeight="1" x14ac:dyDescent="0.25">
      <c r="A45" s="64" t="s">
        <v>31</v>
      </c>
      <c r="B45" s="64"/>
      <c r="C45" s="64"/>
      <c r="D45" s="64"/>
      <c r="E45" s="64"/>
      <c r="F45" s="9">
        <f>C44-G44</f>
        <v>31.381666666666653</v>
      </c>
    </row>
    <row r="46" spans="1:7" ht="23.25" customHeight="1" x14ac:dyDescent="0.25">
      <c r="A46" s="63" t="s">
        <v>30</v>
      </c>
      <c r="B46" s="63"/>
      <c r="C46" s="63"/>
      <c r="D46" s="63"/>
      <c r="E46" s="63"/>
      <c r="F46" s="63"/>
      <c r="G46" s="63"/>
    </row>
    <row r="47" spans="1:7" ht="18.75" x14ac:dyDescent="0.25">
      <c r="A47" s="55" t="s">
        <v>6</v>
      </c>
      <c r="B47" s="55"/>
      <c r="C47" s="55"/>
      <c r="D47" s="55"/>
      <c r="E47" s="55"/>
      <c r="F47" s="55"/>
      <c r="G47" s="55"/>
    </row>
    <row r="48" spans="1:7" ht="18.75" x14ac:dyDescent="0.25">
      <c r="A48" s="55" t="s">
        <v>7</v>
      </c>
      <c r="B48" s="55"/>
      <c r="C48" s="55"/>
      <c r="D48" s="55"/>
      <c r="E48" s="55"/>
      <c r="F48" s="55"/>
      <c r="G48" s="55"/>
    </row>
    <row r="49" spans="1:7" ht="18.75" x14ac:dyDescent="0.25">
      <c r="A49" s="55" t="s">
        <v>8</v>
      </c>
      <c r="B49" s="55"/>
      <c r="C49" s="55"/>
      <c r="D49" s="55"/>
      <c r="E49" s="55"/>
      <c r="F49" s="55"/>
      <c r="G49" s="55"/>
    </row>
    <row r="50" spans="1:7" ht="18.75" x14ac:dyDescent="0.25">
      <c r="A50" s="55" t="s">
        <v>9</v>
      </c>
      <c r="B50" s="55"/>
      <c r="C50" s="55"/>
      <c r="D50" s="55"/>
      <c r="E50" s="55"/>
      <c r="F50" s="55"/>
      <c r="G50" s="55"/>
    </row>
    <row r="51" spans="1:7" ht="18.75" x14ac:dyDescent="0.25">
      <c r="A51" s="55" t="s">
        <v>10</v>
      </c>
      <c r="B51" s="55"/>
      <c r="C51" s="55"/>
      <c r="D51" s="55"/>
      <c r="E51" s="55"/>
      <c r="F51" s="55"/>
      <c r="G51" s="55"/>
    </row>
    <row r="52" spans="1:7" ht="18.75" x14ac:dyDescent="0.25">
      <c r="A52" s="55" t="s">
        <v>38</v>
      </c>
      <c r="B52" s="55"/>
      <c r="C52" s="55"/>
      <c r="D52" s="55"/>
      <c r="E52" s="55"/>
      <c r="F52" s="55"/>
      <c r="G52" s="55"/>
    </row>
    <row r="53" spans="1:7" ht="18.75" x14ac:dyDescent="0.25">
      <c r="A53" s="55" t="s">
        <v>11</v>
      </c>
      <c r="B53" s="55"/>
      <c r="C53" s="55"/>
      <c r="D53" s="55"/>
      <c r="E53" s="55"/>
      <c r="F53" s="55"/>
      <c r="G53" s="55"/>
    </row>
    <row r="54" spans="1:7" ht="18.75" x14ac:dyDescent="0.25">
      <c r="A54" s="55" t="s">
        <v>39</v>
      </c>
      <c r="B54" s="55"/>
      <c r="C54" s="55"/>
      <c r="D54" s="55"/>
      <c r="E54" s="55"/>
      <c r="F54" s="55"/>
      <c r="G54" s="55"/>
    </row>
    <row r="55" spans="1:7" ht="18.75" x14ac:dyDescent="0.25">
      <c r="A55" s="55" t="s">
        <v>12</v>
      </c>
      <c r="B55" s="55"/>
      <c r="C55" s="55"/>
      <c r="D55" s="55"/>
      <c r="E55" s="55"/>
      <c r="F55" s="55"/>
      <c r="G55" s="55"/>
    </row>
    <row r="56" spans="1:7" ht="18.75" x14ac:dyDescent="0.25">
      <c r="A56" s="55" t="s">
        <v>13</v>
      </c>
      <c r="B56" s="55"/>
      <c r="C56" s="55"/>
      <c r="D56" s="55"/>
      <c r="E56" s="55"/>
      <c r="F56" s="55"/>
      <c r="G56" s="55"/>
    </row>
    <row r="57" spans="1:7" ht="18.75" x14ac:dyDescent="0.25">
      <c r="A57" s="55" t="s">
        <v>14</v>
      </c>
      <c r="B57" s="55"/>
      <c r="C57" s="55"/>
      <c r="D57" s="55"/>
      <c r="E57" s="55"/>
      <c r="F57" s="55"/>
      <c r="G57" s="55"/>
    </row>
    <row r="58" spans="1:7" ht="18.75" x14ac:dyDescent="0.25">
      <c r="A58" s="55" t="s">
        <v>15</v>
      </c>
      <c r="B58" s="55"/>
      <c r="C58" s="55"/>
      <c r="D58" s="55"/>
      <c r="E58" s="55"/>
      <c r="F58" s="55"/>
      <c r="G58" s="55"/>
    </row>
    <row r="59" spans="1:7" ht="18.75" x14ac:dyDescent="0.25">
      <c r="A59" s="55" t="s">
        <v>16</v>
      </c>
      <c r="B59" s="55"/>
      <c r="C59" s="55"/>
      <c r="D59" s="55"/>
      <c r="E59" s="55"/>
      <c r="F59" s="55"/>
      <c r="G59" s="55"/>
    </row>
    <row r="60" spans="1:7" ht="18.75" x14ac:dyDescent="0.25">
      <c r="A60" s="55" t="s">
        <v>17</v>
      </c>
      <c r="B60" s="55"/>
      <c r="C60" s="55"/>
      <c r="D60" s="55"/>
      <c r="E60" s="55"/>
      <c r="F60" s="55"/>
      <c r="G60" s="55"/>
    </row>
    <row r="61" spans="1:7" ht="18.75" x14ac:dyDescent="0.25">
      <c r="A61" s="55" t="s">
        <v>18</v>
      </c>
      <c r="B61" s="55"/>
      <c r="C61" s="55"/>
      <c r="D61" s="55"/>
      <c r="E61" s="55"/>
      <c r="F61" s="55"/>
      <c r="G61" s="55"/>
    </row>
    <row r="62" spans="1:7" ht="18.75" x14ac:dyDescent="0.25">
      <c r="A62" s="55" t="s">
        <v>19</v>
      </c>
      <c r="B62" s="55"/>
      <c r="C62" s="55"/>
      <c r="D62" s="55"/>
      <c r="E62" s="55"/>
      <c r="F62" s="55"/>
      <c r="G62" s="55"/>
    </row>
    <row r="63" spans="1:7" ht="15" customHeight="1" x14ac:dyDescent="0.25">
      <c r="A63" s="56" t="s">
        <v>20</v>
      </c>
      <c r="B63" s="56"/>
      <c r="C63" s="56"/>
      <c r="D63" s="56"/>
      <c r="E63" s="56"/>
      <c r="F63" s="56"/>
      <c r="G63" s="56"/>
    </row>
    <row r="64" spans="1:7" x14ac:dyDescent="0.25">
      <c r="D64" s="54"/>
      <c r="E64" s="54"/>
      <c r="F64" s="54"/>
      <c r="G64" s="54"/>
    </row>
  </sheetData>
  <mergeCells count="66">
    <mergeCell ref="A37:B37"/>
    <mergeCell ref="A42:B42"/>
    <mergeCell ref="E34:F34"/>
    <mergeCell ref="E37:F37"/>
    <mergeCell ref="E42:F42"/>
    <mergeCell ref="D4:D44"/>
    <mergeCell ref="A40:B40"/>
    <mergeCell ref="E40:F40"/>
    <mergeCell ref="A38:C38"/>
    <mergeCell ref="E38:G38"/>
    <mergeCell ref="A31:B31"/>
    <mergeCell ref="A47:G47"/>
    <mergeCell ref="A48:G48"/>
    <mergeCell ref="A35:B35"/>
    <mergeCell ref="A36:B36"/>
    <mergeCell ref="A33:C33"/>
    <mergeCell ref="E33:G33"/>
    <mergeCell ref="E31:F31"/>
    <mergeCell ref="E32:F32"/>
    <mergeCell ref="A46:G46"/>
    <mergeCell ref="A45:E45"/>
    <mergeCell ref="A44:B44"/>
    <mergeCell ref="E44:F44"/>
    <mergeCell ref="A34:B34"/>
    <mergeCell ref="A49:G49"/>
    <mergeCell ref="A50:G50"/>
    <mergeCell ref="A55:G55"/>
    <mergeCell ref="A56:G56"/>
    <mergeCell ref="A57:G57"/>
    <mergeCell ref="A58:G58"/>
    <mergeCell ref="A59:G59"/>
    <mergeCell ref="A51:G51"/>
    <mergeCell ref="A52:G52"/>
    <mergeCell ref="A53:G53"/>
    <mergeCell ref="A54:G54"/>
    <mergeCell ref="D64:G64"/>
    <mergeCell ref="A60:G60"/>
    <mergeCell ref="A61:G61"/>
    <mergeCell ref="A62:G62"/>
    <mergeCell ref="A63:G63"/>
    <mergeCell ref="A27:C27"/>
    <mergeCell ref="E27:G27"/>
    <mergeCell ref="A32:B32"/>
    <mergeCell ref="A7:C7"/>
    <mergeCell ref="A24:C24"/>
    <mergeCell ref="A29:B29"/>
    <mergeCell ref="E29:F29"/>
    <mergeCell ref="A30:B30"/>
    <mergeCell ref="E30:F30"/>
    <mergeCell ref="E24:G24"/>
    <mergeCell ref="E25:F25"/>
    <mergeCell ref="A28:B28"/>
    <mergeCell ref="E28:F28"/>
    <mergeCell ref="E18:G18"/>
    <mergeCell ref="A18:C18"/>
    <mergeCell ref="E7:G7"/>
    <mergeCell ref="A25:B25"/>
    <mergeCell ref="A1:G1"/>
    <mergeCell ref="A5:C5"/>
    <mergeCell ref="E5:G5"/>
    <mergeCell ref="A6:B6"/>
    <mergeCell ref="E6:F6"/>
    <mergeCell ref="E4:G4"/>
    <mergeCell ref="A3:G3"/>
    <mergeCell ref="A2:G2"/>
    <mergeCell ref="A4:C4"/>
  </mergeCells>
  <pageMargins left="0.5" right="0.5" top="0.5" bottom="0.5" header="0.3" footer="0.3"/>
  <pageSetup scale="70" fitToHeight="0" orientation="portrait" verticalDpi="0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Softener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2023-08-03T21:57:27Z</dcterms:modified>
</cp:coreProperties>
</file>